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A58F703D-75B7-4B88-B6EC-4B53CA7C016C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20520" yWindow="-120" windowWidth="20640" windowHeight="1104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EAEPE_COG!$B$2:$H$85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20" i="1"/>
  <c r="H15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E10" i="1"/>
  <c r="H10" i="1" s="1"/>
  <c r="C9" i="1"/>
  <c r="G81" i="1" l="1"/>
  <c r="F81" i="1"/>
  <c r="E73" i="1"/>
  <c r="H73" i="1" s="1"/>
  <c r="E27" i="1"/>
  <c r="H27" i="1" s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<sst xmlns="http://schemas.openxmlformats.org/spreadsheetml/2006/main" count="94" uniqueCount="94">
  <si>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</si>
  <si>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</si>
  <si>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</si>
  <si>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</si>
  <si>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</si>
  <si>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</si>
  <si>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</si>
  <si>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</si>
  <si>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</si>
  <si>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</si>
  <si>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</si>
  <si>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</si>
  <si>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</si>
  <si>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</si>
  <si>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</si>
  <si>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</si>
  <si>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</si>
  <si>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</si>
  <si>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</si>
  <si>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</si>
  <si>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</si>
  <si>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</si>
  <si>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</si>
  <si>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</si>
  <si>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</si>
  <si>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</si>
  <si>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</si>
  <si>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</si>
  <si>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</si>
  <si>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</si>
  <si>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</si>
  <si>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</si>
  <si>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</si>
  <si>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</si>
  <si>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</si>
  <si>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</si>
  <si>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</si>
  <si>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</si>
  <si>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</si>
  <si>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</si>
  <si>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</si>
  <si>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</si>
  <si>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</si>
  <si>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</si>
  <si>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</si>
  <si>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</si>
  <si>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</si>
  <si>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</si>
  <si>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</si>
  <si>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</si>
  <si>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</si>
  <si>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</si>
  <si>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</si>
  <si>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</si>
  <si>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</si>
  <si>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</si>
  <si>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</si>
  <si>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</si>
  <si>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</si>
  <si>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</si>
  <si>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</si>
  <si>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</si>
  <si>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</si>
  <si>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</si>
  <si>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</si>
  <si>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</si>
  <si>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</si>
  <si>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</si>
  <si>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</si>
  <si>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</si>
  <si>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</si>
  <si>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</si>
  <si>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</si>
  <si>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</si>
  <si>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</si>
  <si>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</si>
  <si>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</si>
  <si>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</si>
  <si>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</si>
  <si>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</si>
  <si>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</si>
  <si>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</si>
  <si>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</si>
  <si>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</si>
  <si>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</si>
  <si>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</si>
  <si>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Fideicomiso de Puentes Fronterizos de Chihuahua 2243</t>
  </si>
  <si>
    <t>Del 01 de enero al 31 de diciembre de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</si>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</sst>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showGridLines="0" tabSelected="1" zoomScaleNormal="100" workbookViewId="0">
      <selection activeCell="B2" sqref="B2:H8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42578125" style="1" customWidth="1"/>
    <col min="4" max="4" width="17.7109375" style="1" customWidth="1"/>
    <col min="5" max="5" width="18.85546875" style="1" customWidth="1"/>
    <col min="6" max="6" width="18.140625" style="1" customWidth="1"/>
    <col min="7" max="7" width="17.28515625" style="1" customWidth="1"/>
    <col min="8" max="8" width="16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63000000</v>
      </c>
      <c r="D9" s="16">
        <f>SUM(D10:D16)</f>
        <v>0</v>
      </c>
      <c r="E9" s="16">
        <f t="shared" ref="E9:E26" si="0">C9+D9</f>
        <v>63000000</v>
      </c>
      <c r="F9" s="16">
        <f>SUM(F10:F16)</f>
        <v>54982343.75</v>
      </c>
      <c r="G9" s="16">
        <f>SUM(G10:G16)</f>
        <v>54982343.75</v>
      </c>
      <c r="H9" s="16">
        <f t="shared" ref="H9:H40" si="1">E9-F9</f>
        <v>8017656.25</v>
      </c>
    </row>
    <row r="10" spans="2:9" ht="12" customHeight="1" x14ac:dyDescent="0.2">
      <c r="B10" s="11" t="s">
        <v>14</v>
      </c>
      <c r="C10" s="12">
        <v>40000000</v>
      </c>
      <c r="D10" s="13">
        <v>-81395.179999999993</v>
      </c>
      <c r="E10" s="18">
        <f t="shared" si="0"/>
        <v>39918604.82</v>
      </c>
      <c r="F10" s="12">
        <v>35714717.450000003</v>
      </c>
      <c r="G10" s="12">
        <v>35714717.450000003</v>
      </c>
      <c r="H10" s="20">
        <f t="shared" si="1"/>
        <v>4203887.3699999973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10900000</v>
      </c>
      <c r="D12" s="13">
        <v>81395.179999999993</v>
      </c>
      <c r="E12" s="18">
        <f t="shared" si="0"/>
        <v>10981395.18</v>
      </c>
      <c r="F12" s="12">
        <v>9720991.2100000009</v>
      </c>
      <c r="G12" s="12">
        <v>9720991.2100000009</v>
      </c>
      <c r="H12" s="20">
        <f t="shared" si="1"/>
        <v>1260403.9699999988</v>
      </c>
    </row>
    <row r="13" spans="2:9" ht="12" customHeight="1" x14ac:dyDescent="0.2">
      <c r="B13" s="11" t="s">
        <v>17</v>
      </c>
      <c r="C13" s="12">
        <v>10000000</v>
      </c>
      <c r="D13" s="13">
        <v>0</v>
      </c>
      <c r="E13" s="18">
        <f>C13+D13</f>
        <v>10000000</v>
      </c>
      <c r="F13" s="12">
        <v>8063016.5899999999</v>
      </c>
      <c r="G13" s="12">
        <v>8063016.5899999999</v>
      </c>
      <c r="H13" s="20">
        <f t="shared" si="1"/>
        <v>1936983.4100000001</v>
      </c>
    </row>
    <row r="14" spans="2:9" ht="12" customHeight="1" x14ac:dyDescent="0.2">
      <c r="B14" s="11" t="s">
        <v>18</v>
      </c>
      <c r="C14" s="12">
        <v>2100000</v>
      </c>
      <c r="D14" s="13">
        <v>0</v>
      </c>
      <c r="E14" s="18">
        <f t="shared" si="0"/>
        <v>2100000</v>
      </c>
      <c r="F14" s="12">
        <v>1483618.5</v>
      </c>
      <c r="G14" s="12">
        <v>1483618.5</v>
      </c>
      <c r="H14" s="20">
        <f t="shared" si="1"/>
        <v>616381.5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6080907.9800000004</v>
      </c>
      <c r="D17" s="16">
        <f>SUM(D18:D26)</f>
        <v>2426568.86</v>
      </c>
      <c r="E17" s="16">
        <f t="shared" si="0"/>
        <v>8507476.8399999999</v>
      </c>
      <c r="F17" s="16">
        <f>SUM(F18:F26)</f>
        <v>6565011.4000000004</v>
      </c>
      <c r="G17" s="16">
        <f>SUM(G18:G26)</f>
        <v>6564270.4100000001</v>
      </c>
      <c r="H17" s="16">
        <f t="shared" si="1"/>
        <v>1942465.4399999995</v>
      </c>
    </row>
    <row r="18" spans="2:8" ht="24" x14ac:dyDescent="0.2">
      <c r="B18" s="9" t="s">
        <v>22</v>
      </c>
      <c r="C18" s="12">
        <v>4030587.98</v>
      </c>
      <c r="D18" s="13">
        <v>967383.59</v>
      </c>
      <c r="E18" s="18">
        <f t="shared" si="0"/>
        <v>4997971.57</v>
      </c>
      <c r="F18" s="12">
        <v>3461850.29</v>
      </c>
      <c r="G18" s="12">
        <v>3461109.29</v>
      </c>
      <c r="H18" s="20">
        <f t="shared" si="1"/>
        <v>1536121.2800000003</v>
      </c>
    </row>
    <row r="19" spans="2:8" ht="12" customHeight="1" x14ac:dyDescent="0.2">
      <c r="B19" s="9" t="s">
        <v>23</v>
      </c>
      <c r="C19" s="12">
        <v>80000</v>
      </c>
      <c r="D19" s="13">
        <v>0</v>
      </c>
      <c r="E19" s="18">
        <f t="shared" si="0"/>
        <v>80000</v>
      </c>
      <c r="F19" s="12">
        <v>74908.990000000005</v>
      </c>
      <c r="G19" s="12">
        <v>74908.990000000005</v>
      </c>
      <c r="H19" s="20">
        <f t="shared" si="1"/>
        <v>5091.0099999999948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355320</v>
      </c>
      <c r="D21" s="13">
        <v>702203.2</v>
      </c>
      <c r="E21" s="18">
        <f t="shared" si="0"/>
        <v>1057523.2</v>
      </c>
      <c r="F21" s="12">
        <v>1014520.84</v>
      </c>
      <c r="G21" s="12">
        <v>1014520.84</v>
      </c>
      <c r="H21" s="20">
        <f t="shared" si="1"/>
        <v>43002.359999999986</v>
      </c>
    </row>
    <row r="22" spans="2:8" ht="12" customHeight="1" x14ac:dyDescent="0.2">
      <c r="B22" s="9" t="s">
        <v>26</v>
      </c>
      <c r="C22" s="12">
        <v>220000</v>
      </c>
      <c r="D22" s="13">
        <v>100784</v>
      </c>
      <c r="E22" s="18">
        <f t="shared" si="0"/>
        <v>320784</v>
      </c>
      <c r="F22" s="12">
        <v>228079.41</v>
      </c>
      <c r="G22" s="12">
        <v>228079.41</v>
      </c>
      <c r="H22" s="20">
        <f t="shared" si="1"/>
        <v>92704.59</v>
      </c>
    </row>
    <row r="23" spans="2:8" ht="12" customHeight="1" x14ac:dyDescent="0.2">
      <c r="B23" s="9" t="s">
        <v>27</v>
      </c>
      <c r="C23" s="12">
        <v>400000</v>
      </c>
      <c r="D23" s="13">
        <v>134788</v>
      </c>
      <c r="E23" s="18">
        <f t="shared" si="0"/>
        <v>534788</v>
      </c>
      <c r="F23" s="12">
        <v>424839.81</v>
      </c>
      <c r="G23" s="12">
        <v>424839.81</v>
      </c>
      <c r="H23" s="20">
        <f t="shared" si="1"/>
        <v>109948.19</v>
      </c>
    </row>
    <row r="24" spans="2:8" ht="12" customHeight="1" x14ac:dyDescent="0.2">
      <c r="B24" s="9" t="s">
        <v>28</v>
      </c>
      <c r="C24" s="12">
        <v>750000</v>
      </c>
      <c r="D24" s="13">
        <v>147304.43</v>
      </c>
      <c r="E24" s="18">
        <f t="shared" si="0"/>
        <v>897304.42999999993</v>
      </c>
      <c r="F24" s="12">
        <v>861513.45</v>
      </c>
      <c r="G24" s="12">
        <v>861513.46</v>
      </c>
      <c r="H24" s="20">
        <f t="shared" si="1"/>
        <v>35790.979999999981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245000</v>
      </c>
      <c r="D26" s="13">
        <v>374105.64</v>
      </c>
      <c r="E26" s="18">
        <f t="shared" si="0"/>
        <v>619105.64</v>
      </c>
      <c r="F26" s="12">
        <v>499298.61</v>
      </c>
      <c r="G26" s="12">
        <v>499298.61</v>
      </c>
      <c r="H26" s="20">
        <f t="shared" si="1"/>
        <v>119807.03000000003</v>
      </c>
    </row>
    <row r="27" spans="2:8" ht="20.100000000000001" customHeight="1" x14ac:dyDescent="0.2">
      <c r="B27" s="6" t="s">
        <v>31</v>
      </c>
      <c r="C27" s="16">
        <f>SUM(C28:C36)</f>
        <v>161749490.19999999</v>
      </c>
      <c r="D27" s="16">
        <f>SUM(D28:D36)</f>
        <v>-3256247.04</v>
      </c>
      <c r="E27" s="16">
        <f>D27+C27</f>
        <v>158493243.16</v>
      </c>
      <c r="F27" s="16">
        <f>SUM(F28:F36)</f>
        <v>132903971.30999999</v>
      </c>
      <c r="G27" s="16">
        <f>SUM(G28:G36)</f>
        <v>132903971.27</v>
      </c>
      <c r="H27" s="16">
        <f t="shared" si="1"/>
        <v>25589271.850000009</v>
      </c>
    </row>
    <row r="28" spans="2:8" x14ac:dyDescent="0.2">
      <c r="B28" s="9" t="s">
        <v>32</v>
      </c>
      <c r="C28" s="12">
        <v>4540040.8600000003</v>
      </c>
      <c r="D28" s="13">
        <v>-94108.12</v>
      </c>
      <c r="E28" s="18">
        <f t="shared" ref="E28:E36" si="2">C28+D28</f>
        <v>4445932.74</v>
      </c>
      <c r="F28" s="12">
        <v>3687218.89</v>
      </c>
      <c r="G28" s="12">
        <v>3687218.88</v>
      </c>
      <c r="H28" s="20">
        <f t="shared" si="1"/>
        <v>758713.85000000009</v>
      </c>
    </row>
    <row r="29" spans="2:8" x14ac:dyDescent="0.2">
      <c r="B29" s="9" t="s">
        <v>33</v>
      </c>
      <c r="C29" s="12">
        <v>2846209.36</v>
      </c>
      <c r="D29" s="13">
        <v>-25717.89</v>
      </c>
      <c r="E29" s="18">
        <f t="shared" si="2"/>
        <v>2820491.4699999997</v>
      </c>
      <c r="F29" s="12">
        <v>2752976.36</v>
      </c>
      <c r="G29" s="12">
        <v>2752976.36</v>
      </c>
      <c r="H29" s="20">
        <f t="shared" si="1"/>
        <v>67515.10999999987</v>
      </c>
    </row>
    <row r="30" spans="2:8" ht="12" customHeight="1" x14ac:dyDescent="0.2">
      <c r="B30" s="9" t="s">
        <v>34</v>
      </c>
      <c r="C30" s="12">
        <v>39588731.649999999</v>
      </c>
      <c r="D30" s="13">
        <v>3811142.22</v>
      </c>
      <c r="E30" s="18">
        <f t="shared" si="2"/>
        <v>43399873.869999997</v>
      </c>
      <c r="F30" s="12">
        <v>36531836.049999997</v>
      </c>
      <c r="G30" s="12">
        <v>36531836.020000003</v>
      </c>
      <c r="H30" s="20">
        <f t="shared" si="1"/>
        <v>6868037.8200000003</v>
      </c>
    </row>
    <row r="31" spans="2:8" x14ac:dyDescent="0.2">
      <c r="B31" s="9" t="s">
        <v>35</v>
      </c>
      <c r="C31" s="12">
        <v>51180400</v>
      </c>
      <c r="D31" s="13">
        <v>-863404.29</v>
      </c>
      <c r="E31" s="18">
        <f t="shared" si="2"/>
        <v>50316995.710000001</v>
      </c>
      <c r="F31" s="12">
        <v>38372339.740000002</v>
      </c>
      <c r="G31" s="12">
        <v>38372339.740000002</v>
      </c>
      <c r="H31" s="20">
        <f t="shared" si="1"/>
        <v>11944655.969999999</v>
      </c>
    </row>
    <row r="32" spans="2:8" ht="24" x14ac:dyDescent="0.2">
      <c r="B32" s="9" t="s">
        <v>36</v>
      </c>
      <c r="C32" s="12">
        <v>60214108.329999998</v>
      </c>
      <c r="D32" s="13">
        <v>-6209473.4800000004</v>
      </c>
      <c r="E32" s="18">
        <f t="shared" si="2"/>
        <v>54004634.849999994</v>
      </c>
      <c r="F32" s="12">
        <v>48411187.229999997</v>
      </c>
      <c r="G32" s="12">
        <v>48411187.229999997</v>
      </c>
      <c r="H32" s="20">
        <f t="shared" si="1"/>
        <v>5593447.6199999973</v>
      </c>
    </row>
    <row r="33" spans="2:8" x14ac:dyDescent="0.2">
      <c r="B33" s="9" t="s">
        <v>37</v>
      </c>
      <c r="C33" s="12">
        <v>420000</v>
      </c>
      <c r="D33" s="13">
        <v>64074.22</v>
      </c>
      <c r="E33" s="18">
        <f t="shared" si="2"/>
        <v>484074.22</v>
      </c>
      <c r="F33" s="12">
        <v>286935.89</v>
      </c>
      <c r="G33" s="12">
        <v>286935.89</v>
      </c>
      <c r="H33" s="20">
        <f t="shared" si="1"/>
        <v>197138.32999999996</v>
      </c>
    </row>
    <row r="34" spans="2:8" x14ac:dyDescent="0.2">
      <c r="B34" s="9" t="s">
        <v>38</v>
      </c>
      <c r="C34" s="12">
        <v>350000</v>
      </c>
      <c r="D34" s="13">
        <v>25925.78</v>
      </c>
      <c r="E34" s="18">
        <f t="shared" si="2"/>
        <v>375925.78</v>
      </c>
      <c r="F34" s="12">
        <v>358910.61</v>
      </c>
      <c r="G34" s="12">
        <v>358910.61</v>
      </c>
      <c r="H34" s="20">
        <f t="shared" si="1"/>
        <v>17015.170000000042</v>
      </c>
    </row>
    <row r="35" spans="2:8" x14ac:dyDescent="0.2">
      <c r="B35" s="9" t="s">
        <v>39</v>
      </c>
      <c r="C35" s="12">
        <v>110000</v>
      </c>
      <c r="D35" s="13">
        <v>35314.519999999997</v>
      </c>
      <c r="E35" s="18">
        <f t="shared" si="2"/>
        <v>145314.51999999999</v>
      </c>
      <c r="F35" s="12">
        <v>122531.03</v>
      </c>
      <c r="G35" s="12">
        <v>122531.03</v>
      </c>
      <c r="H35" s="20">
        <f t="shared" si="1"/>
        <v>22783.489999999991</v>
      </c>
    </row>
    <row r="36" spans="2:8" x14ac:dyDescent="0.2">
      <c r="B36" s="9" t="s">
        <v>40</v>
      </c>
      <c r="C36" s="12">
        <v>2500000</v>
      </c>
      <c r="D36" s="13">
        <v>0</v>
      </c>
      <c r="E36" s="18">
        <f t="shared" si="2"/>
        <v>2500000</v>
      </c>
      <c r="F36" s="12">
        <v>2380035.5099999998</v>
      </c>
      <c r="G36" s="12">
        <v>2380035.5099999998</v>
      </c>
      <c r="H36" s="20">
        <f t="shared" si="1"/>
        <v>119964.49000000022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5005000</v>
      </c>
      <c r="D47" s="16">
        <f>SUM(D48:D56)</f>
        <v>829678.18000000017</v>
      </c>
      <c r="E47" s="16">
        <f t="shared" si="3"/>
        <v>5834678.1799999997</v>
      </c>
      <c r="F47" s="16">
        <f>SUM(F48:F56)</f>
        <v>3928329.5399999996</v>
      </c>
      <c r="G47" s="16">
        <f>SUM(G48:G56)</f>
        <v>3928329.53</v>
      </c>
      <c r="H47" s="16">
        <f t="shared" si="4"/>
        <v>1906348.6400000001</v>
      </c>
    </row>
    <row r="48" spans="2:8" x14ac:dyDescent="0.2">
      <c r="B48" s="9" t="s">
        <v>52</v>
      </c>
      <c r="C48" s="12">
        <v>1615000</v>
      </c>
      <c r="D48" s="13">
        <v>1160828.33</v>
      </c>
      <c r="E48" s="18">
        <f t="shared" si="3"/>
        <v>2775828.33</v>
      </c>
      <c r="F48" s="12">
        <v>1855261.88</v>
      </c>
      <c r="G48" s="12">
        <v>1855261.88</v>
      </c>
      <c r="H48" s="20">
        <f t="shared" si="4"/>
        <v>920566.45000000019</v>
      </c>
    </row>
    <row r="49" spans="2:8" x14ac:dyDescent="0.2">
      <c r="B49" s="9" t="s">
        <v>53</v>
      </c>
      <c r="C49" s="12">
        <v>550000</v>
      </c>
      <c r="D49" s="13">
        <v>466453.01</v>
      </c>
      <c r="E49" s="18">
        <f t="shared" si="3"/>
        <v>1016453.01</v>
      </c>
      <c r="F49" s="12">
        <v>514550.82</v>
      </c>
      <c r="G49" s="12">
        <v>514550.81</v>
      </c>
      <c r="H49" s="20">
        <f t="shared" si="4"/>
        <v>501902.19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1600000</v>
      </c>
      <c r="D51" s="13">
        <v>0</v>
      </c>
      <c r="E51" s="18">
        <f t="shared" si="3"/>
        <v>1600000</v>
      </c>
      <c r="F51" s="12">
        <v>1485400</v>
      </c>
      <c r="G51" s="12">
        <v>1485400</v>
      </c>
      <c r="H51" s="20">
        <f t="shared" si="4"/>
        <v>114600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610000</v>
      </c>
      <c r="D53" s="13">
        <v>-350000</v>
      </c>
      <c r="E53" s="18">
        <f t="shared" si="3"/>
        <v>260000</v>
      </c>
      <c r="F53" s="12">
        <v>48720</v>
      </c>
      <c r="G53" s="12">
        <v>48720</v>
      </c>
      <c r="H53" s="20">
        <f t="shared" si="4"/>
        <v>211280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630000</v>
      </c>
      <c r="D56" s="13">
        <v>-447603.16</v>
      </c>
      <c r="E56" s="18">
        <f t="shared" si="3"/>
        <v>182396.84000000003</v>
      </c>
      <c r="F56" s="12">
        <v>24396.84</v>
      </c>
      <c r="G56" s="12">
        <v>24396.84</v>
      </c>
      <c r="H56" s="20">
        <f t="shared" si="4"/>
        <v>158000.00000000003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55050429.18</v>
      </c>
      <c r="E57" s="16">
        <f t="shared" si="3"/>
        <v>55050429.18</v>
      </c>
      <c r="F57" s="16">
        <f>SUM(F58:F60)</f>
        <v>39292048.100000001</v>
      </c>
      <c r="G57" s="16">
        <f>SUM(G58:G60)</f>
        <v>39292048.100000001</v>
      </c>
      <c r="H57" s="16">
        <f t="shared" si="4"/>
        <v>15758381.079999998</v>
      </c>
    </row>
    <row r="58" spans="2:8" x14ac:dyDescent="0.2">
      <c r="B58" s="9" t="s">
        <v>62</v>
      </c>
      <c r="C58" s="12">
        <v>0</v>
      </c>
      <c r="D58" s="13">
        <v>55050429.18</v>
      </c>
      <c r="E58" s="18">
        <f t="shared" si="3"/>
        <v>55050429.18</v>
      </c>
      <c r="F58" s="12">
        <v>39292048.100000001</v>
      </c>
      <c r="G58" s="12">
        <v>39292048.100000001</v>
      </c>
      <c r="H58" s="20">
        <f t="shared" si="4"/>
        <v>15758381.079999998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310700000</v>
      </c>
      <c r="D73" s="17">
        <f>SUM(D74:D80)</f>
        <v>0</v>
      </c>
      <c r="E73" s="17">
        <f t="shared" si="3"/>
        <v>310700000</v>
      </c>
      <c r="F73" s="16">
        <f>SUM(F74:F80)</f>
        <v>295124431.06999999</v>
      </c>
      <c r="G73" s="17">
        <f>SUM(G74:G80)</f>
        <v>295124431.06999999</v>
      </c>
      <c r="H73" s="17">
        <f t="shared" ref="H73:H81" si="5">E73-F73</f>
        <v>15575568.930000007</v>
      </c>
    </row>
    <row r="74" spans="2:8" x14ac:dyDescent="0.2">
      <c r="B74" s="9" t="s">
        <v>78</v>
      </c>
      <c r="C74" s="12">
        <v>91000000</v>
      </c>
      <c r="D74" s="13">
        <v>-5004560.08</v>
      </c>
      <c r="E74" s="18">
        <f t="shared" si="3"/>
        <v>85995439.920000002</v>
      </c>
      <c r="F74" s="12">
        <v>70747928.730000004</v>
      </c>
      <c r="G74" s="13">
        <v>70747928.730000004</v>
      </c>
      <c r="H74" s="18">
        <f t="shared" si="5"/>
        <v>15247511.189999998</v>
      </c>
    </row>
    <row r="75" spans="2:8" x14ac:dyDescent="0.2">
      <c r="B75" s="9" t="s">
        <v>79</v>
      </c>
      <c r="C75" s="12">
        <v>219700000</v>
      </c>
      <c r="D75" s="13">
        <v>5004560.08</v>
      </c>
      <c r="E75" s="18">
        <f t="shared" si="3"/>
        <v>224704560.08000001</v>
      </c>
      <c r="F75" s="12">
        <v>224376502.34</v>
      </c>
      <c r="G75" s="13">
        <v>224376502.34</v>
      </c>
      <c r="H75" s="18">
        <f t="shared" si="5"/>
        <v>328057.74000000954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546535398.18000007</v>
      </c>
      <c r="D81" s="22">
        <f>SUM(D73,D69,D61,D57,D47,D37,D27,D17,D9)</f>
        <v>55050429.18</v>
      </c>
      <c r="E81" s="22">
        <f>C81+D81</f>
        <v>601585827.36000001</v>
      </c>
      <c r="F81" s="22">
        <f>SUM(F73,F69,F61,F57,F47,F37,F17,F27,F9)</f>
        <v>532796135.17000002</v>
      </c>
      <c r="G81" s="22">
        <f>SUM(G73,G69,G61,G57,G47,G37,G27,G17,G9)</f>
        <v>532795394.13</v>
      </c>
      <c r="H81" s="22">
        <f t="shared" si="5"/>
        <v>68789692.189999998</v>
      </c>
    </row>
    <row r="83" spans="2:8" s="23" customFormat="1" x14ac:dyDescent="0.2"/>
    <row r="84" spans="2:8" s="23" customFormat="1" x14ac:dyDescent="0.2">
      <c r="B84" s="24" t="s">
        <v>88</v>
      </c>
      <c r="C84" s="24" t="s">
        <v>90</v>
      </c>
      <c r="D84" s="24"/>
      <c r="E84" s="24"/>
      <c r="F84" s="24" t="s">
        <v>92</v>
      </c>
    </row>
    <row r="85" spans="2:8" s="23" customFormat="1" x14ac:dyDescent="0.2">
      <c r="B85" s="24" t="s">
        <v>89</v>
      </c>
      <c r="C85" s="24" t="s">
        <v>91</v>
      </c>
      <c r="D85" s="24"/>
      <c r="E85" s="24"/>
      <c r="F85" s="24" t="s">
        <v>93</v>
      </c>
    </row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2025-01-24T20:32:46Z</cp:lastPrinted>
  <dcterms:created xsi:type="dcterms:W3CDTF">2019-12-04T16:22:52Z</dcterms:created>
  <dcterms:modified xsi:type="dcterms:W3CDTF">2025-01-24T20:32:48Z</dcterms:modified>
</cp:coreProperties>
</file>